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<sst xmlns="http://schemas.openxmlformats.org/spreadsheetml/2006/main" count="57" uniqueCount="55">
  <si>
    <t>2020年1季度全市二级以上医疗机构扶贫病床运行情况表</t>
  </si>
  <si>
    <t>医院名称</t>
  </si>
  <si>
    <t>实际开放床位数量</t>
  </si>
  <si>
    <t>应设扶贫病床数量</t>
  </si>
  <si>
    <t>扶贫病床（张）</t>
  </si>
  <si>
    <t>减免比例</t>
  </si>
  <si>
    <t>减免门诊</t>
  </si>
  <si>
    <t>减免住院</t>
  </si>
  <si>
    <t>其他形式的扶贫救助情况</t>
  </si>
  <si>
    <t>开放
数量</t>
  </si>
  <si>
    <t>所占
比例</t>
  </si>
  <si>
    <t>医疗服
务收费</t>
  </si>
  <si>
    <t>药品及
耗材费</t>
  </si>
  <si>
    <t>人次</t>
  </si>
  <si>
    <t>金额（元）</t>
  </si>
  <si>
    <t>市中心医院</t>
  </si>
  <si>
    <t>市中医医院</t>
  </si>
  <si>
    <t>市人民医院</t>
  </si>
  <si>
    <t>旬阳县医院</t>
  </si>
  <si>
    <t>汉阴县医院</t>
  </si>
  <si>
    <t>石泉县医院</t>
  </si>
  <si>
    <t>五保户生活及护理费34254元</t>
  </si>
  <si>
    <t>平利县医院</t>
  </si>
  <si>
    <t>汉滨区一院</t>
  </si>
  <si>
    <t>汉滨区二院</t>
  </si>
  <si>
    <t>发放免费早餐券29208元</t>
  </si>
  <si>
    <t>紫阳县医院</t>
  </si>
  <si>
    <t>陕西医疗救助一站通349人</t>
  </si>
  <si>
    <t>汉滨区三院</t>
  </si>
  <si>
    <t>白河县医院</t>
  </si>
  <si>
    <t>义诊</t>
  </si>
  <si>
    <t>岚皋县医院</t>
  </si>
  <si>
    <t>宁陕县医院</t>
  </si>
  <si>
    <t>镇坪县医院</t>
  </si>
  <si>
    <t>减免救护车费：400元</t>
  </si>
  <si>
    <t>水电三局医院</t>
  </si>
  <si>
    <t>旬阳县中医院</t>
  </si>
  <si>
    <t>石泉县中医院</t>
  </si>
  <si>
    <t>五保户陪护费7200元</t>
  </si>
  <si>
    <t>汉阴县中医院</t>
  </si>
  <si>
    <t>“五保户”住院餐费</t>
  </si>
  <si>
    <t>紫阳县中医院</t>
  </si>
  <si>
    <t>义诊1120人，免费发放药品共5600元</t>
  </si>
  <si>
    <t>汉滨区中医院</t>
  </si>
  <si>
    <t>岚皋县中医院</t>
  </si>
  <si>
    <t>为住院病人提供免费早餐,16840元</t>
  </si>
  <si>
    <t>平利县中医院</t>
  </si>
  <si>
    <t>到八仙正镇镇义诊义治</t>
  </si>
  <si>
    <t>白河县中医院</t>
  </si>
  <si>
    <t>宁陕县中医院</t>
  </si>
  <si>
    <t>市妇幼保健院</t>
  </si>
  <si>
    <t>旬阳县妇幼院</t>
  </si>
  <si>
    <t>汉阴县妇幼院</t>
  </si>
  <si>
    <t>紫阳县妇幼院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</si>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</sst>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9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5" borderId="1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6" fillId="0" borderId="0"/>
    <xf numFmtId="0" fontId="30" fillId="0" borderId="1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 wrapText="1"/>
    </xf>
    <xf numFmtId="1" fontId="4" fillId="0" borderId="2" xfId="30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11" applyNumberFormat="1" applyFont="1" applyFill="1" applyBorder="1" applyAlignment="1" applyProtection="1">
      <alignment horizontal="center" vertical="center" wrapText="1"/>
      <protection locked="0"/>
    </xf>
    <xf numFmtId="10" fontId="4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1" fontId="5" fillId="0" borderId="2" xfId="3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11" applyNumberFormat="1" applyFont="1" applyFill="1" applyBorder="1" applyAlignment="1" applyProtection="1">
      <alignment horizontal="center" vertical="center" wrapText="1"/>
      <protection locked="0"/>
    </xf>
    <xf numFmtId="10" fontId="5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6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177" fontId="2" fillId="0" borderId="3" xfId="5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2" fillId="0" borderId="7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8" fillId="0" borderId="0" xfId="50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2" fontId="4" fillId="0" borderId="2" xfId="3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3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50" applyFont="1" applyFill="1" applyAlignment="1">
      <alignment horizontal="center" vertical="center"/>
    </xf>
    <xf numFmtId="2" fontId="5" fillId="0" borderId="2" xfId="30" applyNumberFormat="1" applyFont="1" applyFill="1" applyBorder="1" applyAlignment="1" applyProtection="1">
      <alignment horizontal="center" vertical="center" wrapText="1"/>
      <protection locked="0"/>
    </xf>
    <xf numFmtId="1" fontId="5" fillId="0" borderId="2" xfId="3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/>
      <protection locked="0" hidden="1"/>
    </xf>
    <xf numFmtId="178" fontId="5" fillId="0" borderId="2" xfId="3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50" applyFont="1" applyFill="1" applyAlignment="1">
      <alignment horizontal="center" vertical="center"/>
    </xf>
    <xf numFmtId="177" fontId="6" fillId="0" borderId="0" xfId="50" applyNumberFormat="1" applyFont="1" applyFill="1" applyAlignment="1">
      <alignment horizontal="center" vertical="center"/>
    </xf>
    <xf numFmtId="178" fontId="6" fillId="0" borderId="0" xfId="50" applyNumberFormat="1" applyFont="1" applyFill="1" applyAlignment="1">
      <alignment horizontal="center" vertical="center"/>
    </xf>
    <xf numFmtId="0" fontId="6" fillId="0" borderId="0" xfId="5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3-1-扶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A1" sqref="A1:L1"/>
    </sheetView>
  </sheetViews>
  <sheetFormatPr defaultColWidth="9" defaultRowHeight="13.5"/>
  <sheetData>
    <row r="1" ht="2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2"/>
    </row>
    <row r="2" spans="1:13">
      <c r="A2" s="2" t="s">
        <v>1</v>
      </c>
      <c r="B2" s="2" t="s">
        <v>2</v>
      </c>
      <c r="C2" s="2" t="s">
        <v>3</v>
      </c>
      <c r="D2" s="3" t="s">
        <v>4</v>
      </c>
      <c r="E2" s="3"/>
      <c r="F2" s="4" t="s">
        <v>5</v>
      </c>
      <c r="G2" s="5"/>
      <c r="H2" s="4" t="s">
        <v>6</v>
      </c>
      <c r="I2" s="23"/>
      <c r="J2" s="24" t="s">
        <v>7</v>
      </c>
      <c r="K2" s="25"/>
      <c r="L2" s="26" t="s">
        <v>8</v>
      </c>
      <c r="M2" s="27"/>
    </row>
    <row r="3" ht="22.5" spans="1:13">
      <c r="A3" s="2"/>
      <c r="B3" s="2"/>
      <c r="C3" s="6"/>
      <c r="D3" s="7" t="s">
        <v>9</v>
      </c>
      <c r="E3" s="7" t="s">
        <v>10</v>
      </c>
      <c r="F3" s="7" t="s">
        <v>11</v>
      </c>
      <c r="G3" s="7" t="s">
        <v>12</v>
      </c>
      <c r="H3" s="8" t="s">
        <v>13</v>
      </c>
      <c r="I3" s="28" t="s">
        <v>14</v>
      </c>
      <c r="J3" s="29" t="s">
        <v>13</v>
      </c>
      <c r="K3" s="30" t="s">
        <v>14</v>
      </c>
      <c r="L3" s="26"/>
      <c r="M3" s="27"/>
    </row>
    <row r="4" ht="14.25" spans="1:13">
      <c r="A4" s="9" t="s">
        <v>15</v>
      </c>
      <c r="B4" s="10">
        <v>1814</v>
      </c>
      <c r="C4" s="10">
        <f t="shared" ref="C4:C24" si="0">B4*10%</f>
        <v>181.4</v>
      </c>
      <c r="D4" s="10">
        <v>81</v>
      </c>
      <c r="E4" s="11">
        <f t="shared" ref="E4:E33" si="1">D4/B4</f>
        <v>0.0446527012127894</v>
      </c>
      <c r="F4" s="12"/>
      <c r="G4" s="12"/>
      <c r="H4" s="10"/>
      <c r="I4" s="31"/>
      <c r="J4" s="10"/>
      <c r="K4" s="31"/>
      <c r="L4" s="32"/>
      <c r="M4" s="33"/>
    </row>
    <row r="5" ht="14.25" spans="1:13">
      <c r="A5" s="13" t="s">
        <v>16</v>
      </c>
      <c r="B5" s="10">
        <v>1147</v>
      </c>
      <c r="C5" s="10">
        <f t="shared" si="0"/>
        <v>114.7</v>
      </c>
      <c r="D5" s="10">
        <v>45</v>
      </c>
      <c r="E5" s="11">
        <f t="shared" si="1"/>
        <v>0.039232781168265</v>
      </c>
      <c r="F5" s="12"/>
      <c r="G5" s="12"/>
      <c r="H5" s="10"/>
      <c r="I5" s="31"/>
      <c r="J5" s="10">
        <v>3</v>
      </c>
      <c r="K5" s="31">
        <v>76521.5</v>
      </c>
      <c r="L5" s="32"/>
      <c r="M5" s="33"/>
    </row>
    <row r="6" ht="14.25" spans="1:13">
      <c r="A6" s="13" t="s">
        <v>17</v>
      </c>
      <c r="B6" s="10">
        <v>650</v>
      </c>
      <c r="C6" s="10">
        <f t="shared" si="0"/>
        <v>65</v>
      </c>
      <c r="D6" s="10">
        <v>10</v>
      </c>
      <c r="E6" s="11">
        <f t="shared" si="1"/>
        <v>0.0153846153846154</v>
      </c>
      <c r="F6" s="12"/>
      <c r="G6" s="12"/>
      <c r="H6" s="10"/>
      <c r="I6" s="31"/>
      <c r="J6" s="10"/>
      <c r="K6" s="31"/>
      <c r="L6" s="32"/>
      <c r="M6" s="33"/>
    </row>
    <row r="7" ht="14.25" spans="1:13">
      <c r="A7" s="13" t="s">
        <v>18</v>
      </c>
      <c r="B7" s="10">
        <v>710</v>
      </c>
      <c r="C7" s="10">
        <f t="shared" si="0"/>
        <v>71</v>
      </c>
      <c r="D7" s="10">
        <v>68</v>
      </c>
      <c r="E7" s="11">
        <f t="shared" si="1"/>
        <v>0.0957746478873239</v>
      </c>
      <c r="F7" s="12"/>
      <c r="G7" s="12"/>
      <c r="H7" s="10">
        <v>6131</v>
      </c>
      <c r="I7" s="31">
        <v>687018</v>
      </c>
      <c r="J7" s="10">
        <v>7</v>
      </c>
      <c r="K7" s="31">
        <v>179871.24</v>
      </c>
      <c r="L7" s="32"/>
      <c r="M7" s="33"/>
    </row>
    <row r="8" ht="14.25" spans="1:13">
      <c r="A8" s="14" t="s">
        <v>19</v>
      </c>
      <c r="B8" s="10">
        <v>550</v>
      </c>
      <c r="C8" s="15">
        <f t="shared" si="0"/>
        <v>55</v>
      </c>
      <c r="D8" s="15">
        <v>32</v>
      </c>
      <c r="E8" s="16">
        <f t="shared" si="1"/>
        <v>0.0581818181818182</v>
      </c>
      <c r="F8" s="17">
        <v>0.0053</v>
      </c>
      <c r="G8" s="17"/>
      <c r="H8" s="15"/>
      <c r="I8" s="34"/>
      <c r="J8" s="15">
        <v>107</v>
      </c>
      <c r="K8" s="34">
        <v>342.91</v>
      </c>
      <c r="L8" s="35"/>
      <c r="M8" s="36"/>
    </row>
    <row r="9" ht="33.75" spans="1:13">
      <c r="A9" s="14" t="s">
        <v>20</v>
      </c>
      <c r="B9" s="10">
        <v>360</v>
      </c>
      <c r="C9" s="15">
        <f t="shared" si="0"/>
        <v>36</v>
      </c>
      <c r="D9" s="15">
        <v>30</v>
      </c>
      <c r="E9" s="16">
        <f t="shared" si="1"/>
        <v>0.0833333333333333</v>
      </c>
      <c r="F9" s="17"/>
      <c r="G9" s="17"/>
      <c r="H9" s="15"/>
      <c r="I9" s="34"/>
      <c r="J9" s="15"/>
      <c r="K9" s="34"/>
      <c r="L9" s="35" t="s">
        <v>21</v>
      </c>
      <c r="M9" s="36"/>
    </row>
    <row r="10" ht="14.25" spans="1:13">
      <c r="A10" s="14" t="s">
        <v>22</v>
      </c>
      <c r="B10" s="10">
        <v>250</v>
      </c>
      <c r="C10" s="15">
        <f t="shared" si="0"/>
        <v>25</v>
      </c>
      <c r="D10" s="15">
        <v>10</v>
      </c>
      <c r="E10" s="16">
        <f t="shared" si="1"/>
        <v>0.04</v>
      </c>
      <c r="F10" s="16"/>
      <c r="G10" s="16"/>
      <c r="H10" s="15">
        <v>6</v>
      </c>
      <c r="I10" s="34">
        <v>5329</v>
      </c>
      <c r="J10" s="15"/>
      <c r="K10" s="34"/>
      <c r="L10" s="35"/>
      <c r="M10" s="33"/>
    </row>
    <row r="11" ht="14.25" spans="1:13">
      <c r="A11" s="14" t="s">
        <v>23</v>
      </c>
      <c r="B11" s="18">
        <v>500</v>
      </c>
      <c r="C11" s="15">
        <f t="shared" si="0"/>
        <v>50</v>
      </c>
      <c r="D11" s="15">
        <v>25</v>
      </c>
      <c r="E11" s="16">
        <f t="shared" si="1"/>
        <v>0.05</v>
      </c>
      <c r="F11" s="16"/>
      <c r="G11" s="16"/>
      <c r="H11" s="15"/>
      <c r="I11" s="34"/>
      <c r="J11" s="15">
        <v>2062</v>
      </c>
      <c r="K11" s="34">
        <v>202465</v>
      </c>
      <c r="L11" s="35"/>
      <c r="M11" s="33"/>
    </row>
    <row r="12" ht="22.5" spans="1:13">
      <c r="A12" s="14" t="s">
        <v>24</v>
      </c>
      <c r="B12" s="18">
        <v>398</v>
      </c>
      <c r="C12" s="15">
        <f t="shared" si="0"/>
        <v>39.8</v>
      </c>
      <c r="D12" s="15">
        <v>26</v>
      </c>
      <c r="E12" s="16">
        <f t="shared" si="1"/>
        <v>0.0653266331658292</v>
      </c>
      <c r="F12" s="16">
        <v>0.0001</v>
      </c>
      <c r="G12" s="16"/>
      <c r="H12" s="15">
        <v>212</v>
      </c>
      <c r="I12" s="34">
        <v>148.8</v>
      </c>
      <c r="J12" s="15"/>
      <c r="K12" s="34"/>
      <c r="L12" s="35" t="s">
        <v>25</v>
      </c>
      <c r="M12" s="33"/>
    </row>
    <row r="13" ht="33.75" spans="1:13">
      <c r="A13" s="14" t="s">
        <v>26</v>
      </c>
      <c r="B13" s="18">
        <v>310</v>
      </c>
      <c r="C13" s="15">
        <f t="shared" si="0"/>
        <v>31</v>
      </c>
      <c r="D13" s="15">
        <v>52</v>
      </c>
      <c r="E13" s="16">
        <f t="shared" si="1"/>
        <v>0.167741935483871</v>
      </c>
      <c r="F13" s="16"/>
      <c r="G13" s="16"/>
      <c r="H13" s="15"/>
      <c r="I13" s="34"/>
      <c r="J13" s="15"/>
      <c r="K13" s="34"/>
      <c r="L13" s="35" t="s">
        <v>27</v>
      </c>
      <c r="M13" s="33"/>
    </row>
    <row r="14" ht="14.25" spans="1:13">
      <c r="A14" s="14" t="s">
        <v>28</v>
      </c>
      <c r="B14" s="18">
        <v>305</v>
      </c>
      <c r="C14" s="15">
        <f t="shared" si="0"/>
        <v>30.5</v>
      </c>
      <c r="D14" s="15">
        <v>38</v>
      </c>
      <c r="E14" s="16">
        <f t="shared" si="1"/>
        <v>0.124590163934426</v>
      </c>
      <c r="F14" s="16"/>
      <c r="G14" s="16"/>
      <c r="H14" s="15"/>
      <c r="I14" s="34"/>
      <c r="J14" s="15">
        <v>6</v>
      </c>
      <c r="K14" s="34">
        <v>6733.41</v>
      </c>
      <c r="L14" s="35"/>
      <c r="M14" s="33"/>
    </row>
    <row r="15" ht="14.25" spans="1:13">
      <c r="A15" s="14" t="s">
        <v>29</v>
      </c>
      <c r="B15" s="18">
        <v>306</v>
      </c>
      <c r="C15" s="15">
        <f t="shared" si="0"/>
        <v>30.6</v>
      </c>
      <c r="D15" s="15">
        <v>20</v>
      </c>
      <c r="E15" s="16">
        <f t="shared" si="1"/>
        <v>0.065359477124183</v>
      </c>
      <c r="F15" s="16">
        <v>0.013</v>
      </c>
      <c r="G15" s="16">
        <v>0.002</v>
      </c>
      <c r="H15" s="15">
        <v>87</v>
      </c>
      <c r="I15" s="34">
        <v>5680</v>
      </c>
      <c r="J15" s="15">
        <v>1105</v>
      </c>
      <c r="K15" s="34">
        <v>56836</v>
      </c>
      <c r="L15" s="35" t="s">
        <v>30</v>
      </c>
      <c r="M15" s="33"/>
    </row>
    <row r="16" ht="14.25" spans="1:13">
      <c r="A16" s="14" t="s">
        <v>31</v>
      </c>
      <c r="B16" s="18">
        <v>355</v>
      </c>
      <c r="C16" s="15">
        <f t="shared" si="0"/>
        <v>35.5</v>
      </c>
      <c r="D16" s="15">
        <v>15</v>
      </c>
      <c r="E16" s="16">
        <f t="shared" si="1"/>
        <v>0.0422535211267606</v>
      </c>
      <c r="F16" s="16"/>
      <c r="G16" s="16"/>
      <c r="H16" s="15"/>
      <c r="I16" s="34"/>
      <c r="J16" s="15"/>
      <c r="K16" s="34"/>
      <c r="L16" s="35"/>
      <c r="M16" s="33"/>
    </row>
    <row r="17" ht="14.25" spans="1:13">
      <c r="A17" s="14" t="s">
        <v>32</v>
      </c>
      <c r="B17" s="18">
        <v>200</v>
      </c>
      <c r="C17" s="15">
        <f t="shared" si="0"/>
        <v>20</v>
      </c>
      <c r="D17" s="15">
        <v>10</v>
      </c>
      <c r="E17" s="16">
        <f t="shared" si="1"/>
        <v>0.05</v>
      </c>
      <c r="F17" s="16"/>
      <c r="G17" s="16"/>
      <c r="H17" s="15"/>
      <c r="I17" s="34"/>
      <c r="J17" s="15">
        <v>12</v>
      </c>
      <c r="K17" s="34">
        <v>9751.58</v>
      </c>
      <c r="L17" s="35"/>
      <c r="M17" s="33"/>
    </row>
    <row r="18" ht="22.5" spans="1:13">
      <c r="A18" s="14" t="s">
        <v>33</v>
      </c>
      <c r="B18" s="18">
        <v>170</v>
      </c>
      <c r="C18" s="15">
        <f t="shared" si="0"/>
        <v>17</v>
      </c>
      <c r="D18" s="15">
        <v>9</v>
      </c>
      <c r="E18" s="16">
        <f t="shared" si="1"/>
        <v>0.0529411764705882</v>
      </c>
      <c r="F18" s="16">
        <v>0.002</v>
      </c>
      <c r="G18" s="16">
        <v>0.004</v>
      </c>
      <c r="H18" s="15">
        <v>86</v>
      </c>
      <c r="I18" s="34">
        <v>6543</v>
      </c>
      <c r="J18" s="15"/>
      <c r="K18" s="34"/>
      <c r="L18" s="35" t="s">
        <v>34</v>
      </c>
      <c r="M18" s="33"/>
    </row>
    <row r="19" ht="22.5" spans="1:13">
      <c r="A19" s="14" t="s">
        <v>35</v>
      </c>
      <c r="B19" s="18">
        <v>230</v>
      </c>
      <c r="C19" s="15">
        <f t="shared" si="0"/>
        <v>23</v>
      </c>
      <c r="D19" s="15">
        <v>12</v>
      </c>
      <c r="E19" s="16">
        <f t="shared" si="1"/>
        <v>0.0521739130434783</v>
      </c>
      <c r="F19" s="16"/>
      <c r="G19" s="16"/>
      <c r="H19" s="15"/>
      <c r="I19" s="34"/>
      <c r="J19" s="15"/>
      <c r="K19" s="34"/>
      <c r="L19" s="35"/>
      <c r="M19" s="33"/>
    </row>
    <row r="20" ht="22.5" spans="1:13">
      <c r="A20" s="14" t="s">
        <v>36</v>
      </c>
      <c r="B20" s="18">
        <v>300</v>
      </c>
      <c r="C20" s="15">
        <f t="shared" si="0"/>
        <v>30</v>
      </c>
      <c r="D20" s="15">
        <v>15</v>
      </c>
      <c r="E20" s="16">
        <f t="shared" si="1"/>
        <v>0.05</v>
      </c>
      <c r="F20" s="16"/>
      <c r="G20" s="16"/>
      <c r="H20" s="15">
        <v>6995</v>
      </c>
      <c r="I20" s="34">
        <v>27280</v>
      </c>
      <c r="J20" s="15"/>
      <c r="K20" s="34"/>
      <c r="L20" s="35"/>
      <c r="M20" s="33"/>
    </row>
    <row r="21" ht="22.5" spans="1:13">
      <c r="A21" s="14" t="s">
        <v>37</v>
      </c>
      <c r="B21" s="18">
        <v>180</v>
      </c>
      <c r="C21" s="15">
        <f t="shared" si="0"/>
        <v>18</v>
      </c>
      <c r="D21" s="15">
        <v>18</v>
      </c>
      <c r="E21" s="16">
        <f t="shared" si="1"/>
        <v>0.1</v>
      </c>
      <c r="F21" s="16"/>
      <c r="G21" s="16"/>
      <c r="H21" s="15"/>
      <c r="I21" s="34"/>
      <c r="J21" s="15"/>
      <c r="K21" s="34"/>
      <c r="L21" s="35" t="s">
        <v>38</v>
      </c>
      <c r="M21" s="33"/>
    </row>
    <row r="22" ht="22.5" spans="1:13">
      <c r="A22" s="14" t="s">
        <v>39</v>
      </c>
      <c r="B22" s="18">
        <v>260</v>
      </c>
      <c r="C22" s="15">
        <f t="shared" si="0"/>
        <v>26</v>
      </c>
      <c r="D22" s="15">
        <v>20</v>
      </c>
      <c r="E22" s="16">
        <f t="shared" si="1"/>
        <v>0.0769230769230769</v>
      </c>
      <c r="F22" s="16">
        <v>0.094</v>
      </c>
      <c r="G22" s="16"/>
      <c r="H22" s="15">
        <v>1316</v>
      </c>
      <c r="I22" s="34">
        <v>5264</v>
      </c>
      <c r="J22" s="15">
        <v>136</v>
      </c>
      <c r="K22" s="34">
        <v>21773</v>
      </c>
      <c r="L22" s="35" t="s">
        <v>40</v>
      </c>
      <c r="M22" s="33"/>
    </row>
    <row r="23" ht="45" spans="1:13">
      <c r="A23" s="19" t="s">
        <v>41</v>
      </c>
      <c r="B23" s="18">
        <v>150</v>
      </c>
      <c r="C23" s="15">
        <f t="shared" si="0"/>
        <v>15</v>
      </c>
      <c r="D23" s="15">
        <v>10</v>
      </c>
      <c r="E23" s="16">
        <f t="shared" si="1"/>
        <v>0.0666666666666667</v>
      </c>
      <c r="F23" s="16"/>
      <c r="G23" s="16"/>
      <c r="H23" s="15"/>
      <c r="I23" s="34"/>
      <c r="J23" s="15"/>
      <c r="K23" s="34"/>
      <c r="L23" s="35" t="s">
        <v>42</v>
      </c>
      <c r="M23" s="33"/>
    </row>
    <row r="24" ht="22.5" spans="1:13">
      <c r="A24" s="14" t="s">
        <v>43</v>
      </c>
      <c r="B24" s="18">
        <v>101</v>
      </c>
      <c r="C24" s="15">
        <f t="shared" si="0"/>
        <v>10.1</v>
      </c>
      <c r="D24" s="15">
        <v>10</v>
      </c>
      <c r="E24" s="16">
        <f t="shared" si="1"/>
        <v>0.099009900990099</v>
      </c>
      <c r="F24" s="16">
        <v>0.01</v>
      </c>
      <c r="G24" s="16"/>
      <c r="H24" s="15">
        <v>1139</v>
      </c>
      <c r="I24" s="34">
        <v>3180.1</v>
      </c>
      <c r="J24" s="15">
        <v>61</v>
      </c>
      <c r="K24" s="34">
        <v>49561</v>
      </c>
      <c r="L24" s="35">
        <v>17558</v>
      </c>
      <c r="M24" s="33"/>
    </row>
    <row r="25" ht="33.75" spans="1:13">
      <c r="A25" s="14" t="s">
        <v>44</v>
      </c>
      <c r="B25" s="18">
        <v>100</v>
      </c>
      <c r="C25" s="15">
        <v>12</v>
      </c>
      <c r="D25" s="15">
        <v>10</v>
      </c>
      <c r="E25" s="16">
        <f t="shared" si="1"/>
        <v>0.1</v>
      </c>
      <c r="F25" s="16"/>
      <c r="G25" s="16"/>
      <c r="H25" s="15"/>
      <c r="I25" s="34"/>
      <c r="J25" s="15"/>
      <c r="K25" s="34"/>
      <c r="L25" s="35" t="s">
        <v>45</v>
      </c>
      <c r="M25" s="33"/>
    </row>
    <row r="26" ht="22.5" spans="1:13">
      <c r="A26" s="14" t="s">
        <v>46</v>
      </c>
      <c r="B26" s="18">
        <v>265</v>
      </c>
      <c r="C26" s="15">
        <f t="shared" ref="C26:C32" si="2">B26*10%</f>
        <v>26.5</v>
      </c>
      <c r="D26" s="15">
        <v>10</v>
      </c>
      <c r="E26" s="16">
        <f t="shared" si="1"/>
        <v>0.0377358490566038</v>
      </c>
      <c r="F26" s="16"/>
      <c r="G26" s="16"/>
      <c r="H26" s="15"/>
      <c r="I26" s="34"/>
      <c r="J26" s="15"/>
      <c r="K26" s="34"/>
      <c r="L26" s="35" t="s">
        <v>47</v>
      </c>
      <c r="M26" s="33"/>
    </row>
    <row r="27" ht="22.5" spans="1:13">
      <c r="A27" s="14" t="s">
        <v>48</v>
      </c>
      <c r="B27" s="18">
        <v>150</v>
      </c>
      <c r="C27" s="15">
        <f t="shared" si="2"/>
        <v>15</v>
      </c>
      <c r="D27" s="15"/>
      <c r="E27" s="16">
        <f t="shared" si="1"/>
        <v>0</v>
      </c>
      <c r="F27" s="16"/>
      <c r="G27" s="16"/>
      <c r="H27" s="15"/>
      <c r="I27" s="34"/>
      <c r="J27" s="15"/>
      <c r="K27" s="34"/>
      <c r="L27" s="35"/>
      <c r="M27" s="33"/>
    </row>
    <row r="28" ht="22.5" spans="1:13">
      <c r="A28" s="14" t="s">
        <v>49</v>
      </c>
      <c r="B28" s="18">
        <v>20</v>
      </c>
      <c r="C28" s="15">
        <f t="shared" si="2"/>
        <v>2</v>
      </c>
      <c r="D28" s="15">
        <v>12</v>
      </c>
      <c r="E28" s="16">
        <f t="shared" si="1"/>
        <v>0.6</v>
      </c>
      <c r="F28" s="16">
        <v>0.013</v>
      </c>
      <c r="G28" s="16">
        <v>0.12</v>
      </c>
      <c r="H28" s="15">
        <v>4</v>
      </c>
      <c r="I28" s="34">
        <v>1077.06</v>
      </c>
      <c r="J28" s="15">
        <v>5</v>
      </c>
      <c r="K28" s="37">
        <v>27472.51</v>
      </c>
      <c r="L28" s="35"/>
      <c r="M28" s="33"/>
    </row>
    <row r="29" ht="22.5" spans="1:13">
      <c r="A29" s="14" t="s">
        <v>50</v>
      </c>
      <c r="B29" s="18">
        <v>255</v>
      </c>
      <c r="C29" s="15">
        <f t="shared" si="2"/>
        <v>25.5</v>
      </c>
      <c r="D29" s="15">
        <v>25</v>
      </c>
      <c r="E29" s="16">
        <f t="shared" si="1"/>
        <v>0.0980392156862745</v>
      </c>
      <c r="F29" s="16"/>
      <c r="G29" s="16"/>
      <c r="H29" s="15"/>
      <c r="I29" s="34"/>
      <c r="J29" s="15">
        <v>45</v>
      </c>
      <c r="K29" s="34">
        <v>382637.36</v>
      </c>
      <c r="L29" s="35"/>
      <c r="M29" s="33"/>
    </row>
    <row r="30" ht="22.5" spans="1:13">
      <c r="A30" s="14" t="s">
        <v>51</v>
      </c>
      <c r="B30" s="18">
        <v>147</v>
      </c>
      <c r="C30" s="15">
        <f t="shared" si="2"/>
        <v>14.7</v>
      </c>
      <c r="D30" s="15">
        <v>9</v>
      </c>
      <c r="E30" s="16">
        <f t="shared" si="1"/>
        <v>0.0612244897959184</v>
      </c>
      <c r="F30" s="17"/>
      <c r="G30" s="16"/>
      <c r="H30" s="15">
        <v>12</v>
      </c>
      <c r="I30" s="34">
        <v>8202</v>
      </c>
      <c r="J30" s="15"/>
      <c r="K30" s="34"/>
      <c r="L30" s="35"/>
      <c r="M30" s="33"/>
    </row>
    <row r="31" ht="22.5" spans="1:13">
      <c r="A31" s="14" t="s">
        <v>52</v>
      </c>
      <c r="B31" s="18">
        <v>108</v>
      </c>
      <c r="C31" s="15">
        <f t="shared" si="2"/>
        <v>10.8</v>
      </c>
      <c r="D31" s="15"/>
      <c r="E31" s="16">
        <f t="shared" si="1"/>
        <v>0</v>
      </c>
      <c r="F31" s="16"/>
      <c r="G31" s="16"/>
      <c r="H31" s="15"/>
      <c r="I31" s="34"/>
      <c r="J31" s="15"/>
      <c r="K31" s="34"/>
      <c r="L31" s="35"/>
      <c r="M31" s="33"/>
    </row>
    <row r="32" ht="22.5" spans="1:13">
      <c r="A32" s="14" t="s">
        <v>53</v>
      </c>
      <c r="B32" s="18">
        <v>26</v>
      </c>
      <c r="C32" s="15">
        <f t="shared" si="2"/>
        <v>2.6</v>
      </c>
      <c r="D32" s="15"/>
      <c r="E32" s="16">
        <f t="shared" si="1"/>
        <v>0</v>
      </c>
      <c r="F32" s="16"/>
      <c r="G32" s="16"/>
      <c r="H32" s="15"/>
      <c r="I32" s="34"/>
      <c r="J32" s="15"/>
      <c r="K32" s="34"/>
      <c r="L32" s="35"/>
      <c r="M32" s="33"/>
    </row>
    <row r="33" ht="14.25" spans="1:13">
      <c r="A33" s="20" t="s">
        <v>54</v>
      </c>
      <c r="B33" s="15">
        <f>SUM(B4:B32)</f>
        <v>10317</v>
      </c>
      <c r="C33" s="15">
        <f>SUM(C4:C32)</f>
        <v>1033.7</v>
      </c>
      <c r="D33" s="15">
        <f>SUM(D4:D32)</f>
        <v>622</v>
      </c>
      <c r="E33" s="16">
        <f t="shared" si="1"/>
        <v>0.0602888436561016</v>
      </c>
      <c r="F33" s="16"/>
      <c r="G33" s="16"/>
      <c r="H33" s="15"/>
      <c r="I33" s="34"/>
      <c r="J33" s="15"/>
      <c r="K33" s="34"/>
      <c r="L33" s="35"/>
      <c r="M33" s="38"/>
    </row>
    <row r="34" ht="14.25" spans="1:13">
      <c r="A34" s="21"/>
      <c r="B34" s="21"/>
      <c r="C34" s="21"/>
      <c r="D34" s="21"/>
      <c r="E34" s="21"/>
      <c r="F34" s="21"/>
      <c r="G34" s="21"/>
      <c r="H34" s="21"/>
      <c r="I34" s="39"/>
      <c r="J34" s="21"/>
      <c r="K34" s="40"/>
      <c r="L34" s="41"/>
      <c r="M34" s="21"/>
    </row>
  </sheetData>
  <mergeCells count="9">
    <mergeCell ref="A1:L1"/>
    <mergeCell ref="D2:E2"/>
    <mergeCell ref="F2:G2"/>
    <mergeCell ref="H2:I2"/>
    <mergeCell ref="J2:K2"/>
    <mergeCell ref="A2:A3"/>
    <mergeCell ref="B2:B3"/>
    <mergeCell ref="C2:C3"/>
    <mergeCell ref="L2:L3"/>
  </mergeCells>
  <dataValidations count="7">
    <dataValidation allowBlank="1" showInputMessage="1" showErrorMessage="1" promptTitle="请做说明" prompt="请做说明" sqref="L14 L33 L25:L28"/>
    <dataValidation type="whole" operator="between" showInputMessage="1" showErrorMessage="1" errorTitle="出错啦！" error="实际开放总床数与编制床位数不一定相同哦！&#13;&#10;&#13;&#10;实际占用总床日数：指医院各科每日夜晚12点钟实际占用病床数（即每日夜晚12点钟的住院人数）总和。包括实际占用的临时床位，患者入院后于当晚12点钟以前死亡或因故出院所占用的床位。" promptTitle="请输入医院实际开放病床总数" prompt="请输入医院实际开放病床总数" sqref="B4 B5 B6 B7 B8 B9 B10">
      <formula1>20</formula1>
      <formula2>2000</formula2>
    </dataValidation>
    <dataValidation allowBlank="1" showInputMessage="1" showErrorMessage="1" promptTitle="请做文字和数字说明" prompt="请做文字和数字说明" sqref="L4 L15 L18 L8:L9 L11:L13 L20:L24 M8:M9"/>
    <dataValidation type="whole" operator="greaterThanOrEqual" showInputMessage="1" showErrorMessage="1" errorTitle="出错啦！" error="请核实后，输入减免门诊患者医疗费用人数。" promptTitle="请输入减免门诊患者医疗费用人数" prompt="请输入减免门诊患者医疗费用人数" sqref="H22 H26:H27">
      <formula1>0</formula1>
    </dataValidation>
    <dataValidation type="whole" operator="greaterThanOrEqual" showInputMessage="1" showErrorMessage="1" errorTitle="出错啦！" error="请核实后，输入减免住院患者医疗费用人数。" promptTitle="请输入减免住院患者医疗费用人数" prompt="请输入减免住院患者医疗费用人数" sqref="J22 J24">
      <formula1>0</formula1>
    </dataValidation>
    <dataValidation type="decimal" operator="greaterThanOrEqual" showInputMessage="1" showErrorMessage="1" errorTitle="出错啦！" error="请核实后，输入减免门诊患者医疗费用金额。" promptTitle="请输入减免门诊患者医疗费用金额" prompt="请输入减免门诊患者医疗费用金额" sqref="I22">
      <formula1>0</formula1>
    </dataValidation>
    <dataValidation type="decimal" operator="greaterThanOrEqual" showInputMessage="1" showErrorMessage="1" errorTitle="出错啦！" error="请核实后，输入减免住院患者医疗费用金额。" promptTitle="请输入减免住院患者医疗费用金额" prompt="请输入减免住院患者医疗费用金额" sqref="K22 K24">
      <formula1>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感觉无趣</cp:lastModifiedBy>
  <dcterms:created xsi:type="dcterms:W3CDTF">2020-06-30T07:37:50Z</dcterms:created>
  <dcterms:modified xsi:type="dcterms:W3CDTF">2020-06-30T07:38:49Z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